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hared\Accounting\Membership\"/>
    </mc:Choice>
  </mc:AlternateContent>
  <xr:revisionPtr revIDLastSave="0" documentId="8_{2D3BA641-5099-4D36-A9E6-227101951B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1" i="1" l="1"/>
  <c r="E51" i="1"/>
  <c r="H50" i="1"/>
  <c r="E50" i="1"/>
  <c r="E49" i="1"/>
  <c r="H49" i="1" s="1"/>
  <c r="E48" i="1"/>
  <c r="H48" i="1" s="1"/>
  <c r="H47" i="1"/>
  <c r="E47" i="1"/>
  <c r="E46" i="1"/>
  <c r="H46" i="1" s="1"/>
  <c r="E45" i="1"/>
  <c r="H45" i="1" s="1"/>
  <c r="H44" i="1"/>
  <c r="E44" i="1"/>
  <c r="E43" i="1"/>
  <c r="H43" i="1" s="1"/>
  <c r="E42" i="1"/>
  <c r="H42" i="1" s="1"/>
  <c r="H41" i="1"/>
  <c r="E41" i="1"/>
  <c r="H40" i="1"/>
  <c r="H28" i="1"/>
  <c r="E35" i="1"/>
  <c r="H35" i="1" s="1"/>
  <c r="H34" i="1"/>
  <c r="E34" i="1"/>
  <c r="E33" i="1"/>
  <c r="H33" i="1" s="1"/>
  <c r="E32" i="1"/>
  <c r="H32" i="1" s="1"/>
  <c r="H31" i="1"/>
  <c r="E31" i="1"/>
  <c r="E30" i="1"/>
  <c r="H30" i="1" s="1"/>
  <c r="E29" i="1"/>
  <c r="H29" i="1" s="1"/>
  <c r="E28" i="1"/>
  <c r="E27" i="1"/>
  <c r="H27" i="1" s="1"/>
  <c r="E26" i="1"/>
  <c r="H26" i="1" s="1"/>
  <c r="H25" i="1"/>
  <c r="E25" i="1"/>
  <c r="H24" i="1"/>
  <c r="H13" i="1"/>
  <c r="H9" i="1"/>
  <c r="H10" i="1"/>
  <c r="H11" i="1"/>
  <c r="H12" i="1"/>
  <c r="H14" i="1"/>
  <c r="H15" i="1"/>
  <c r="H16" i="1"/>
  <c r="H17" i="1"/>
  <c r="H18" i="1"/>
  <c r="H19" i="1"/>
  <c r="H8" i="1"/>
  <c r="E19" i="1"/>
  <c r="E18" i="1"/>
  <c r="E17" i="1"/>
  <c r="E16" i="1"/>
  <c r="E15" i="1"/>
  <c r="E14" i="1"/>
  <c r="E13" i="1"/>
  <c r="E12" i="1"/>
  <c r="E11" i="1"/>
  <c r="E10" i="1"/>
  <c r="E9" i="1"/>
  <c r="G55" i="1" l="1"/>
  <c r="G39" i="1"/>
  <c r="G23" i="1"/>
  <c r="H55" i="1" l="1"/>
  <c r="H39" i="1"/>
  <c r="H23" i="1"/>
  <c r="G58" i="1"/>
  <c r="H58" i="1" l="1"/>
</calcChain>
</file>

<file path=xl/sharedStrings.xml><?xml version="1.0" encoding="utf-8"?>
<sst xmlns="http://schemas.openxmlformats.org/spreadsheetml/2006/main" count="63" uniqueCount="37">
  <si>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</si>
  <si>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</si>
  <si>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</si>
  <si>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</si>
  <si>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</si>
  <si>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</si>
  <si>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</si>
  <si>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</si>
  <si>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</si>
  <si>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</si>
  <si>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</si>
  <si>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</si>
  <si>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</t>
  </si>
  <si>
    <t>Dues</t>
  </si>
  <si>
    <t># of Members</t>
  </si>
  <si>
    <t>Total Dues Amount</t>
  </si>
  <si>
    <t>Affiliates</t>
  </si>
  <si>
    <t>Totals:</t>
  </si>
  <si>
    <t>Member Type</t>
  </si>
  <si>
    <t xml:space="preserve">Check #: </t>
  </si>
  <si>
    <t>NOTE: This form should be attached to the remittance of each dues submission.</t>
  </si>
  <si>
    <t>REALTORS®</t>
  </si>
  <si>
    <t>GEORGIA ASSOCIATION OF REALTORS®</t>
  </si>
  <si>
    <t xml:space="preserve">Signature:                                                                       </t>
  </si>
  <si>
    <t>Reporting Period:</t>
  </si>
  <si>
    <t xml:space="preserve">Phone:                                                             </t>
  </si>
  <si>
    <t>(Dues Billing Officer)</t>
  </si>
  <si>
    <t xml:space="preserve">I certify that the above represents dues for all member records activated in NRDS during the above reporting period. </t>
  </si>
  <si>
    <r>
      <t xml:space="preserve">TOTALS </t>
    </r>
    <r>
      <rPr>
        <sz val="10"/>
        <rFont val="Arial"/>
        <family val="2"/>
      </rPr>
      <t>(Amount to GAR)</t>
    </r>
  </si>
  <si>
    <t xml:space="preserve">From: </t>
  </si>
  <si>
    <t xml:space="preserve">To: </t>
  </si>
  <si>
    <t>Board Name:</t>
  </si>
  <si>
    <t xml:space="preserve">Transmittal Date: </t>
  </si>
  <si>
    <t>Non-Member Salespersons</t>
  </si>
  <si>
    <t>E-Commerce Payment __________</t>
  </si>
  <si>
    <t>Assessment</t>
  </si>
  <si>
    <t>2025 Dues Transmittal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</si>
</sst>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Times New Roman"/>
      <family val="1"/>
    </font>
    <font>
      <b/>
      <sz val="10"/>
      <color indexed="9"/>
      <name val="Times New Roman"/>
      <family val="1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64">
    <xf numFmtId="0" fontId="0" fillId="0" borderId="0" xfId="0"/>
    <xf numFmtId="164" fontId="0" fillId="0" borderId="0" xfId="0" applyNumberFormat="1"/>
    <xf numFmtId="0" fontId="1" fillId="0" borderId="0" xfId="0" applyFont="1"/>
    <xf numFmtId="0" fontId="0" fillId="0" borderId="1" xfId="0" applyBorder="1"/>
    <xf numFmtId="0" fontId="0" fillId="0" borderId="2" xfId="0" applyBorder="1"/>
    <xf numFmtId="164" fontId="1" fillId="0" borderId="1" xfId="0" applyNumberFormat="1" applyFont="1" applyBorder="1"/>
    <xf numFmtId="0" fontId="1" fillId="0" borderId="3" xfId="0" applyFont="1" applyBorder="1"/>
    <xf numFmtId="0" fontId="3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4" xfId="0" applyFont="1" applyBorder="1"/>
    <xf numFmtId="164" fontId="1" fillId="0" borderId="4" xfId="0" applyNumberFormat="1" applyFont="1" applyBorder="1"/>
    <xf numFmtId="0" fontId="1" fillId="0" borderId="5" xfId="0" applyFont="1" applyBorder="1"/>
    <xf numFmtId="0" fontId="1" fillId="0" borderId="1" xfId="0" applyFont="1" applyBorder="1"/>
    <xf numFmtId="0" fontId="5" fillId="0" borderId="6" xfId="0" applyFont="1" applyBorder="1"/>
    <xf numFmtId="0" fontId="7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7" xfId="0" applyFont="1" applyBorder="1"/>
    <xf numFmtId="164" fontId="5" fillId="0" borderId="7" xfId="0" applyNumberFormat="1" applyFont="1" applyBorder="1"/>
    <xf numFmtId="0" fontId="5" fillId="0" borderId="8" xfId="0" applyFont="1" applyBorder="1"/>
    <xf numFmtId="164" fontId="5" fillId="0" borderId="8" xfId="0" applyNumberFormat="1" applyFont="1" applyBorder="1"/>
    <xf numFmtId="0" fontId="5" fillId="0" borderId="9" xfId="0" applyFont="1" applyBorder="1"/>
    <xf numFmtId="0" fontId="0" fillId="0" borderId="10" xfId="0" applyBorder="1"/>
    <xf numFmtId="0" fontId="5" fillId="0" borderId="11" xfId="0" applyFont="1" applyBorder="1"/>
    <xf numFmtId="0" fontId="8" fillId="0" borderId="0" xfId="0" applyFont="1" applyAlignment="1">
      <alignment wrapText="1"/>
    </xf>
    <xf numFmtId="0" fontId="2" fillId="0" borderId="0" xfId="0" applyFont="1"/>
    <xf numFmtId="164" fontId="1" fillId="0" borderId="0" xfId="0" applyNumberFormat="1" applyFont="1"/>
    <xf numFmtId="0" fontId="0" fillId="0" borderId="12" xfId="0" applyBorder="1"/>
    <xf numFmtId="0" fontId="0" fillId="0" borderId="13" xfId="0" applyBorder="1"/>
    <xf numFmtId="164" fontId="0" fillId="0" borderId="13" xfId="0" applyNumberFormat="1" applyBorder="1"/>
    <xf numFmtId="0" fontId="0" fillId="0" borderId="14" xfId="0" applyBorder="1"/>
    <xf numFmtId="0" fontId="1" fillId="0" borderId="2" xfId="0" applyFont="1" applyBorder="1"/>
    <xf numFmtId="164" fontId="1" fillId="0" borderId="15" xfId="0" applyNumberFormat="1" applyFont="1" applyBorder="1"/>
    <xf numFmtId="0" fontId="0" fillId="0" borderId="0" xfId="0" applyAlignment="1">
      <alignment vertical="top" wrapText="1"/>
    </xf>
    <xf numFmtId="0" fontId="4" fillId="0" borderId="0" xfId="0" applyFont="1"/>
    <xf numFmtId="0" fontId="1" fillId="0" borderId="16" xfId="0" applyFont="1" applyBorder="1"/>
    <xf numFmtId="0" fontId="9" fillId="0" borderId="12" xfId="0" applyFont="1" applyBorder="1"/>
    <xf numFmtId="0" fontId="9" fillId="0" borderId="17" xfId="0" applyFont="1" applyBorder="1"/>
    <xf numFmtId="164" fontId="1" fillId="0" borderId="1" xfId="0" applyNumberFormat="1" applyFont="1" applyBorder="1" applyAlignment="1">
      <alignment horizontal="left"/>
    </xf>
    <xf numFmtId="0" fontId="10" fillId="0" borderId="0" xfId="0" applyFont="1" applyAlignment="1">
      <alignment horizontal="left" vertical="top" wrapText="1"/>
    </xf>
    <xf numFmtId="0" fontId="4" fillId="0" borderId="16" xfId="0" applyFont="1" applyBorder="1"/>
    <xf numFmtId="0" fontId="4" fillId="0" borderId="0" xfId="0" applyFont="1" applyAlignment="1">
      <alignment horizontal="center"/>
    </xf>
    <xf numFmtId="0" fontId="12" fillId="0" borderId="6" xfId="0" applyFont="1" applyBorder="1"/>
    <xf numFmtId="0" fontId="5" fillId="0" borderId="18" xfId="0" applyFont="1" applyBorder="1"/>
    <xf numFmtId="164" fontId="5" fillId="0" borderId="18" xfId="0" applyNumberFormat="1" applyFont="1" applyBorder="1"/>
    <xf numFmtId="0" fontId="5" fillId="0" borderId="19" xfId="0" applyFont="1" applyBorder="1"/>
    <xf numFmtId="164" fontId="5" fillId="0" borderId="19" xfId="0" applyNumberFormat="1" applyFont="1" applyBorder="1"/>
    <xf numFmtId="0" fontId="10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12" fillId="0" borderId="9" xfId="0" applyFont="1" applyBorder="1"/>
    <xf numFmtId="0" fontId="4" fillId="0" borderId="0" xfId="0" applyFont="1" applyAlignment="1">
      <alignment horizontal="left" wrapText="1"/>
    </xf>
    <xf numFmtId="0" fontId="0" fillId="0" borderId="16" xfId="0" applyBorder="1"/>
    <xf numFmtId="164" fontId="5" fillId="0" borderId="8" xfId="1" applyNumberFormat="1" applyFont="1" applyBorder="1"/>
    <xf numFmtId="164" fontId="5" fillId="0" borderId="19" xfId="1" applyNumberFormat="1" applyFont="1" applyBorder="1"/>
    <xf numFmtId="0" fontId="6" fillId="2" borderId="0" xfId="0" applyFont="1" applyFill="1" applyAlignment="1">
      <alignment horizontal="center" vertical="top" wrapText="1"/>
    </xf>
    <xf numFmtId="0" fontId="0" fillId="2" borderId="0" xfId="0" applyFill="1"/>
    <xf numFmtId="0" fontId="7" fillId="2" borderId="0" xfId="0" applyFont="1" applyFill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4" fillId="0" borderId="16" xfId="0" applyFont="1" applyBorder="1"/>
    <xf numFmtId="0" fontId="0" fillId="0" borderId="16" xfId="0" applyBorder="1"/>
    <xf numFmtId="0" fontId="2" fillId="0" borderId="0" xfId="0" applyFont="1"/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68"/>
  <sheetViews>
    <sheetView tabSelected="1" zoomScaleNormal="100" workbookViewId="0">
      <selection activeCell="R16" sqref="R16"/>
    </sheetView>
  </sheetViews>
  <sheetFormatPr defaultRowHeight="12.75" x14ac:dyDescent="0.2"/>
  <cols>
    <col min="1" max="1" width="4.28515625" customWidth="1"/>
    <col min="2" max="2" width="4.42578125" customWidth="1"/>
    <col min="3" max="3" width="23.5703125" customWidth="1"/>
    <col min="4" max="4" width="11.42578125" customWidth="1"/>
    <col min="5" max="5" width="10.85546875" style="1" customWidth="1"/>
    <col min="6" max="6" width="11.42578125" style="1" bestFit="1" customWidth="1"/>
    <col min="7" max="7" width="13.28515625" bestFit="1" customWidth="1"/>
    <col min="8" max="8" width="18.42578125" bestFit="1" customWidth="1"/>
    <col min="9" max="10" width="5" customWidth="1"/>
  </cols>
  <sheetData>
    <row r="1" spans="2:9" ht="15.75" customHeight="1" x14ac:dyDescent="0.2">
      <c r="B1" s="54" t="s">
        <v>22</v>
      </c>
      <c r="C1" s="55"/>
      <c r="D1" s="55"/>
      <c r="E1" s="55"/>
      <c r="F1" s="55"/>
      <c r="G1" s="55"/>
      <c r="H1" s="55"/>
      <c r="I1" s="55"/>
    </row>
    <row r="2" spans="2:9" ht="12.75" customHeight="1" x14ac:dyDescent="0.2">
      <c r="B2" s="56" t="s">
        <v>36</v>
      </c>
      <c r="C2" s="55"/>
      <c r="D2" s="55"/>
      <c r="E2" s="55"/>
      <c r="F2" s="55"/>
      <c r="G2" s="55"/>
      <c r="H2" s="55"/>
      <c r="I2" s="55"/>
    </row>
    <row r="3" spans="2:9" ht="12.75" customHeight="1" x14ac:dyDescent="0.2">
      <c r="C3" s="15"/>
      <c r="D3" s="24"/>
      <c r="E3" s="24"/>
      <c r="F3" s="24"/>
      <c r="G3" s="24"/>
      <c r="H3" s="24"/>
    </row>
    <row r="4" spans="2:9" s="8" customFormat="1" ht="13.5" customHeight="1" x14ac:dyDescent="0.2">
      <c r="C4" s="9" t="s">
        <v>24</v>
      </c>
      <c r="D4" s="57" t="s">
        <v>29</v>
      </c>
      <c r="E4" s="57"/>
      <c r="F4" s="50"/>
      <c r="G4" s="57" t="s">
        <v>30</v>
      </c>
      <c r="H4" s="57"/>
    </row>
    <row r="5" spans="2:9" s="7" customFormat="1" x14ac:dyDescent="0.2">
      <c r="C5" s="62" t="s">
        <v>31</v>
      </c>
      <c r="D5" s="57"/>
      <c r="E5" s="57"/>
      <c r="F5" s="50"/>
      <c r="G5" s="63" t="s">
        <v>32</v>
      </c>
      <c r="H5" s="63"/>
    </row>
    <row r="6" spans="2:9" ht="13.5" thickBot="1" x14ac:dyDescent="0.25"/>
    <row r="7" spans="2:9" s="2" customFormat="1" ht="13.5" thickBot="1" x14ac:dyDescent="0.25">
      <c r="C7" s="6" t="s">
        <v>18</v>
      </c>
      <c r="D7" s="10" t="s">
        <v>12</v>
      </c>
      <c r="E7" s="11" t="s">
        <v>13</v>
      </c>
      <c r="F7" s="11" t="s">
        <v>35</v>
      </c>
      <c r="G7" s="10" t="s">
        <v>14</v>
      </c>
      <c r="H7" s="12" t="s">
        <v>15</v>
      </c>
    </row>
    <row r="8" spans="2:9" x14ac:dyDescent="0.2">
      <c r="C8" s="37" t="s">
        <v>21</v>
      </c>
      <c r="D8" s="17" t="s">
        <v>0</v>
      </c>
      <c r="E8" s="18">
        <v>98</v>
      </c>
      <c r="F8" s="20">
        <v>2</v>
      </c>
      <c r="G8" s="17"/>
      <c r="H8" s="53">
        <f>(E8+F8)*G8</f>
        <v>0</v>
      </c>
    </row>
    <row r="9" spans="2:9" x14ac:dyDescent="0.2">
      <c r="C9" s="21"/>
      <c r="D9" s="19" t="s">
        <v>1</v>
      </c>
      <c r="E9" s="20">
        <f>98-98/12</f>
        <v>89.833333333333329</v>
      </c>
      <c r="F9" s="20">
        <v>2</v>
      </c>
      <c r="G9" s="19"/>
      <c r="H9" s="52">
        <f t="shared" ref="H9:H19" si="0">(E9+F9)*G9</f>
        <v>0</v>
      </c>
    </row>
    <row r="10" spans="2:9" x14ac:dyDescent="0.2">
      <c r="C10" s="21"/>
      <c r="D10" s="19" t="s">
        <v>2</v>
      </c>
      <c r="E10" s="20">
        <f>98-98/12*2</f>
        <v>81.666666666666671</v>
      </c>
      <c r="F10" s="20">
        <v>2</v>
      </c>
      <c r="G10" s="19"/>
      <c r="H10" s="52">
        <f t="shared" si="0"/>
        <v>0</v>
      </c>
    </row>
    <row r="11" spans="2:9" x14ac:dyDescent="0.2">
      <c r="C11" s="21"/>
      <c r="D11" s="19" t="s">
        <v>3</v>
      </c>
      <c r="E11" s="20">
        <f>98-98/12*3</f>
        <v>73.5</v>
      </c>
      <c r="F11" s="20">
        <v>2</v>
      </c>
      <c r="G11" s="19"/>
      <c r="H11" s="52">
        <f t="shared" si="0"/>
        <v>0</v>
      </c>
    </row>
    <row r="12" spans="2:9" x14ac:dyDescent="0.2">
      <c r="C12" s="21"/>
      <c r="D12" s="19" t="s">
        <v>4</v>
      </c>
      <c r="E12" s="20">
        <f>98-98/12*4</f>
        <v>65.333333333333343</v>
      </c>
      <c r="F12" s="20">
        <v>2</v>
      </c>
      <c r="G12" s="19"/>
      <c r="H12" s="52">
        <f t="shared" si="0"/>
        <v>0</v>
      </c>
    </row>
    <row r="13" spans="2:9" x14ac:dyDescent="0.2">
      <c r="C13" s="21"/>
      <c r="D13" s="19" t="s">
        <v>5</v>
      </c>
      <c r="E13" s="20">
        <f>98-98/12*5</f>
        <v>57.166666666666671</v>
      </c>
      <c r="F13" s="20">
        <v>2</v>
      </c>
      <c r="G13" s="19"/>
      <c r="H13" s="52">
        <f>(E13+F13)*G13</f>
        <v>0</v>
      </c>
    </row>
    <row r="14" spans="2:9" x14ac:dyDescent="0.2">
      <c r="C14" s="21"/>
      <c r="D14" s="19" t="s">
        <v>6</v>
      </c>
      <c r="E14" s="20">
        <f>98-98/12*6</f>
        <v>49</v>
      </c>
      <c r="F14" s="20">
        <v>2</v>
      </c>
      <c r="G14" s="19"/>
      <c r="H14" s="52">
        <f t="shared" si="0"/>
        <v>0</v>
      </c>
    </row>
    <row r="15" spans="2:9" x14ac:dyDescent="0.2">
      <c r="C15" s="21"/>
      <c r="D15" s="19" t="s">
        <v>7</v>
      </c>
      <c r="E15" s="20">
        <f>98-98/12*7</f>
        <v>40.833333333333336</v>
      </c>
      <c r="F15" s="20">
        <v>2</v>
      </c>
      <c r="G15" s="19"/>
      <c r="H15" s="52">
        <f t="shared" si="0"/>
        <v>0</v>
      </c>
    </row>
    <row r="16" spans="2:9" x14ac:dyDescent="0.2">
      <c r="C16" s="21"/>
      <c r="D16" s="19" t="s">
        <v>8</v>
      </c>
      <c r="E16" s="20">
        <f>98-98/12*8</f>
        <v>32.666666666666671</v>
      </c>
      <c r="F16" s="20">
        <v>2</v>
      </c>
      <c r="G16" s="19"/>
      <c r="H16" s="52">
        <f t="shared" si="0"/>
        <v>0</v>
      </c>
    </row>
    <row r="17" spans="3:8" x14ac:dyDescent="0.2">
      <c r="C17" s="21"/>
      <c r="D17" s="19" t="s">
        <v>9</v>
      </c>
      <c r="E17" s="20">
        <f>98-98/12*9</f>
        <v>24.5</v>
      </c>
      <c r="F17" s="20">
        <v>2</v>
      </c>
      <c r="G17" s="19"/>
      <c r="H17" s="52">
        <f t="shared" si="0"/>
        <v>0</v>
      </c>
    </row>
    <row r="18" spans="3:8" x14ac:dyDescent="0.2">
      <c r="C18" s="21"/>
      <c r="D18" s="19" t="s">
        <v>10</v>
      </c>
      <c r="E18" s="20">
        <f>98-98/12*10</f>
        <v>16.333333333333343</v>
      </c>
      <c r="F18" s="20">
        <v>2</v>
      </c>
      <c r="G18" s="19"/>
      <c r="H18" s="52">
        <f t="shared" si="0"/>
        <v>0</v>
      </c>
    </row>
    <row r="19" spans="3:8" x14ac:dyDescent="0.2">
      <c r="C19" s="21"/>
      <c r="D19" s="43" t="s">
        <v>11</v>
      </c>
      <c r="E19" s="44">
        <f>98-98/12*11</f>
        <v>8.1666666666666714</v>
      </c>
      <c r="F19" s="20">
        <v>2</v>
      </c>
      <c r="G19" s="43"/>
      <c r="H19" s="52">
        <f t="shared" si="0"/>
        <v>0</v>
      </c>
    </row>
    <row r="20" spans="3:8" x14ac:dyDescent="0.2">
      <c r="C20" s="42"/>
      <c r="D20" s="19"/>
      <c r="E20" s="20"/>
      <c r="F20" s="20"/>
      <c r="G20" s="19"/>
      <c r="H20" s="20"/>
    </row>
    <row r="21" spans="3:8" x14ac:dyDescent="0.2">
      <c r="C21" s="42"/>
      <c r="D21" s="45"/>
      <c r="E21" s="46"/>
      <c r="F21" s="46"/>
      <c r="G21" s="45"/>
      <c r="H21" s="46"/>
    </row>
    <row r="22" spans="3:8" x14ac:dyDescent="0.2">
      <c r="C22" s="14"/>
      <c r="D22" s="19"/>
      <c r="E22" s="20"/>
      <c r="F22" s="20"/>
      <c r="G22" s="19"/>
      <c r="H22" s="20"/>
    </row>
    <row r="23" spans="3:8" ht="13.5" thickBot="1" x14ac:dyDescent="0.25">
      <c r="C23" s="22"/>
      <c r="D23" s="3"/>
      <c r="E23" s="38" t="s">
        <v>17</v>
      </c>
      <c r="F23" s="38"/>
      <c r="G23" s="13">
        <f>SUM(G8:G19)</f>
        <v>0</v>
      </c>
      <c r="H23" s="32">
        <f>SUM(H8:H22)</f>
        <v>0</v>
      </c>
    </row>
    <row r="24" spans="3:8" x14ac:dyDescent="0.2">
      <c r="C24" s="36" t="s">
        <v>16</v>
      </c>
      <c r="D24" s="17" t="s">
        <v>0</v>
      </c>
      <c r="E24" s="18">
        <v>98</v>
      </c>
      <c r="F24" s="20">
        <v>2</v>
      </c>
      <c r="G24" s="17"/>
      <c r="H24" s="52">
        <f>(E24+F24)*G24</f>
        <v>0</v>
      </c>
    </row>
    <row r="25" spans="3:8" x14ac:dyDescent="0.2">
      <c r="C25" s="14"/>
      <c r="D25" s="19" t="s">
        <v>1</v>
      </c>
      <c r="E25" s="20">
        <f>98-98/12</f>
        <v>89.833333333333329</v>
      </c>
      <c r="F25" s="20">
        <v>2</v>
      </c>
      <c r="G25" s="19"/>
      <c r="H25" s="52">
        <f t="shared" ref="H25:H27" si="1">(E25+F25)*G25</f>
        <v>0</v>
      </c>
    </row>
    <row r="26" spans="3:8" x14ac:dyDescent="0.2">
      <c r="C26" s="14"/>
      <c r="D26" s="19" t="s">
        <v>2</v>
      </c>
      <c r="E26" s="20">
        <f>98-98/12*2</f>
        <v>81.666666666666671</v>
      </c>
      <c r="F26" s="20">
        <v>2</v>
      </c>
      <c r="G26" s="19"/>
      <c r="H26" s="52">
        <f t="shared" si="1"/>
        <v>0</v>
      </c>
    </row>
    <row r="27" spans="3:8" x14ac:dyDescent="0.2">
      <c r="C27" s="14"/>
      <c r="D27" s="19" t="s">
        <v>3</v>
      </c>
      <c r="E27" s="20">
        <f>98-98/12*3</f>
        <v>73.5</v>
      </c>
      <c r="F27" s="20">
        <v>2</v>
      </c>
      <c r="G27" s="19"/>
      <c r="H27" s="52">
        <f t="shared" si="1"/>
        <v>0</v>
      </c>
    </row>
    <row r="28" spans="3:8" x14ac:dyDescent="0.2">
      <c r="C28" s="14"/>
      <c r="D28" s="19" t="s">
        <v>4</v>
      </c>
      <c r="E28" s="20">
        <f>98-98/12*4</f>
        <v>65.333333333333343</v>
      </c>
      <c r="F28" s="20">
        <v>2</v>
      </c>
      <c r="G28" s="19"/>
      <c r="H28" s="52">
        <f>(E28+F28)*G28</f>
        <v>0</v>
      </c>
    </row>
    <row r="29" spans="3:8" x14ac:dyDescent="0.2">
      <c r="C29" s="14"/>
      <c r="D29" s="19" t="s">
        <v>5</v>
      </c>
      <c r="E29" s="20">
        <f>98-98/12*5</f>
        <v>57.166666666666671</v>
      </c>
      <c r="F29" s="20">
        <v>2</v>
      </c>
      <c r="G29" s="19"/>
      <c r="H29" s="52">
        <f>(E29+F29)*G29</f>
        <v>0</v>
      </c>
    </row>
    <row r="30" spans="3:8" x14ac:dyDescent="0.2">
      <c r="C30" s="14"/>
      <c r="D30" s="19" t="s">
        <v>6</v>
      </c>
      <c r="E30" s="20">
        <f>98-98/12*6</f>
        <v>49</v>
      </c>
      <c r="F30" s="20">
        <v>2</v>
      </c>
      <c r="G30" s="19"/>
      <c r="H30" s="52">
        <f t="shared" ref="H30:H35" si="2">(E30+F30)*G30</f>
        <v>0</v>
      </c>
    </row>
    <row r="31" spans="3:8" x14ac:dyDescent="0.2">
      <c r="C31" s="14"/>
      <c r="D31" s="19" t="s">
        <v>7</v>
      </c>
      <c r="E31" s="20">
        <f>98-98/12*7</f>
        <v>40.833333333333336</v>
      </c>
      <c r="F31" s="20">
        <v>2</v>
      </c>
      <c r="G31" s="19"/>
      <c r="H31" s="52">
        <f t="shared" si="2"/>
        <v>0</v>
      </c>
    </row>
    <row r="32" spans="3:8" x14ac:dyDescent="0.2">
      <c r="C32" s="14"/>
      <c r="D32" s="19" t="s">
        <v>8</v>
      </c>
      <c r="E32" s="20">
        <f>98-98/12*8</f>
        <v>32.666666666666671</v>
      </c>
      <c r="F32" s="20">
        <v>2</v>
      </c>
      <c r="G32" s="19"/>
      <c r="H32" s="52">
        <f t="shared" si="2"/>
        <v>0</v>
      </c>
    </row>
    <row r="33" spans="3:8" x14ac:dyDescent="0.2">
      <c r="C33" s="14"/>
      <c r="D33" s="19" t="s">
        <v>9</v>
      </c>
      <c r="E33" s="20">
        <f>98-98/12*9</f>
        <v>24.5</v>
      </c>
      <c r="F33" s="20">
        <v>2</v>
      </c>
      <c r="G33" s="19"/>
      <c r="H33" s="52">
        <f t="shared" si="2"/>
        <v>0</v>
      </c>
    </row>
    <row r="34" spans="3:8" x14ac:dyDescent="0.2">
      <c r="C34" s="14"/>
      <c r="D34" s="19" t="s">
        <v>10</v>
      </c>
      <c r="E34" s="20">
        <f>98-98/12*10</f>
        <v>16.333333333333343</v>
      </c>
      <c r="F34" s="20">
        <v>2</v>
      </c>
      <c r="G34" s="19"/>
      <c r="H34" s="52">
        <f t="shared" si="2"/>
        <v>0</v>
      </c>
    </row>
    <row r="35" spans="3:8" x14ac:dyDescent="0.2">
      <c r="C35" s="21"/>
      <c r="D35" s="19" t="s">
        <v>11</v>
      </c>
      <c r="E35" s="44">
        <f>98-98/12*11</f>
        <v>8.1666666666666714</v>
      </c>
      <c r="F35" s="20">
        <v>2</v>
      </c>
      <c r="G35" s="43"/>
      <c r="H35" s="52">
        <f t="shared" si="2"/>
        <v>0</v>
      </c>
    </row>
    <row r="36" spans="3:8" x14ac:dyDescent="0.2">
      <c r="C36" s="49"/>
      <c r="D36" s="19"/>
      <c r="E36" s="20"/>
      <c r="F36" s="20"/>
      <c r="G36" s="19"/>
      <c r="H36" s="20"/>
    </row>
    <row r="37" spans="3:8" x14ac:dyDescent="0.2">
      <c r="C37" s="49"/>
      <c r="D37" s="45"/>
      <c r="E37" s="46"/>
      <c r="F37" s="46"/>
      <c r="G37" s="45"/>
      <c r="H37" s="46"/>
    </row>
    <row r="38" spans="3:8" x14ac:dyDescent="0.2">
      <c r="C38" s="23"/>
      <c r="D38" s="19"/>
      <c r="E38" s="20"/>
      <c r="F38" s="20"/>
      <c r="G38" s="19"/>
      <c r="H38" s="20"/>
    </row>
    <row r="39" spans="3:8" ht="13.5" thickBot="1" x14ac:dyDescent="0.25">
      <c r="C39" s="4"/>
      <c r="D39" s="3"/>
      <c r="E39" s="38" t="s">
        <v>17</v>
      </c>
      <c r="F39" s="38"/>
      <c r="G39" s="13">
        <f>SUM(G24:G35)</f>
        <v>0</v>
      </c>
      <c r="H39" s="32">
        <f>SUM(H24:H38)</f>
        <v>0</v>
      </c>
    </row>
    <row r="40" spans="3:8" x14ac:dyDescent="0.2">
      <c r="C40" s="36" t="s">
        <v>33</v>
      </c>
      <c r="D40" s="17" t="s">
        <v>0</v>
      </c>
      <c r="E40" s="18">
        <v>98</v>
      </c>
      <c r="F40" s="20">
        <v>2</v>
      </c>
      <c r="G40" s="17"/>
      <c r="H40" s="52">
        <f>(E40+F40)*G40</f>
        <v>0</v>
      </c>
    </row>
    <row r="41" spans="3:8" x14ac:dyDescent="0.2">
      <c r="C41" s="14"/>
      <c r="D41" s="19" t="s">
        <v>1</v>
      </c>
      <c r="E41" s="20">
        <f>98-98/12</f>
        <v>89.833333333333329</v>
      </c>
      <c r="F41" s="20">
        <v>2</v>
      </c>
      <c r="G41" s="19"/>
      <c r="H41" s="52">
        <f t="shared" ref="H41:H43" si="3">(E41+F41)*G41</f>
        <v>0</v>
      </c>
    </row>
    <row r="42" spans="3:8" x14ac:dyDescent="0.2">
      <c r="C42" s="14"/>
      <c r="D42" s="19" t="s">
        <v>2</v>
      </c>
      <c r="E42" s="20">
        <f>98-98/12*2</f>
        <v>81.666666666666671</v>
      </c>
      <c r="F42" s="20">
        <v>2</v>
      </c>
      <c r="G42" s="19"/>
      <c r="H42" s="52">
        <f t="shared" si="3"/>
        <v>0</v>
      </c>
    </row>
    <row r="43" spans="3:8" x14ac:dyDescent="0.2">
      <c r="C43" s="14"/>
      <c r="D43" s="19" t="s">
        <v>3</v>
      </c>
      <c r="E43" s="20">
        <f>98-98/12*3</f>
        <v>73.5</v>
      </c>
      <c r="F43" s="20">
        <v>2</v>
      </c>
      <c r="G43" s="19"/>
      <c r="H43" s="52">
        <f t="shared" si="3"/>
        <v>0</v>
      </c>
    </row>
    <row r="44" spans="3:8" x14ac:dyDescent="0.2">
      <c r="C44" s="14"/>
      <c r="D44" s="19" t="s">
        <v>4</v>
      </c>
      <c r="E44" s="20">
        <f>98-98/12*4</f>
        <v>65.333333333333343</v>
      </c>
      <c r="F44" s="20">
        <v>2</v>
      </c>
      <c r="G44" s="19"/>
      <c r="H44" s="52">
        <f>(E44+F44)*G44</f>
        <v>0</v>
      </c>
    </row>
    <row r="45" spans="3:8" x14ac:dyDescent="0.2">
      <c r="C45" s="14"/>
      <c r="D45" s="19" t="s">
        <v>5</v>
      </c>
      <c r="E45" s="20">
        <f>98-98/12*5</f>
        <v>57.166666666666671</v>
      </c>
      <c r="F45" s="20">
        <v>2</v>
      </c>
      <c r="G45" s="19"/>
      <c r="H45" s="52">
        <f>(E45+F45)*G45</f>
        <v>0</v>
      </c>
    </row>
    <row r="46" spans="3:8" x14ac:dyDescent="0.2">
      <c r="C46" s="14"/>
      <c r="D46" s="19" t="s">
        <v>6</v>
      </c>
      <c r="E46" s="20">
        <f>98-98/12*6</f>
        <v>49</v>
      </c>
      <c r="F46" s="20">
        <v>2</v>
      </c>
      <c r="G46" s="19"/>
      <c r="H46" s="52">
        <f t="shared" ref="H46:H51" si="4">(E46+F46)*G46</f>
        <v>0</v>
      </c>
    </row>
    <row r="47" spans="3:8" x14ac:dyDescent="0.2">
      <c r="C47" s="14"/>
      <c r="D47" s="19" t="s">
        <v>7</v>
      </c>
      <c r="E47" s="20">
        <f>98-98/12*7</f>
        <v>40.833333333333336</v>
      </c>
      <c r="F47" s="20">
        <v>2</v>
      </c>
      <c r="G47" s="19"/>
      <c r="H47" s="52">
        <f t="shared" si="4"/>
        <v>0</v>
      </c>
    </row>
    <row r="48" spans="3:8" x14ac:dyDescent="0.2">
      <c r="C48" s="14"/>
      <c r="D48" s="19" t="s">
        <v>8</v>
      </c>
      <c r="E48" s="20">
        <f>98-98/12*8</f>
        <v>32.666666666666671</v>
      </c>
      <c r="F48" s="20">
        <v>2</v>
      </c>
      <c r="G48" s="19"/>
      <c r="H48" s="52">
        <f t="shared" si="4"/>
        <v>0</v>
      </c>
    </row>
    <row r="49" spans="2:10" x14ac:dyDescent="0.2">
      <c r="C49" s="14"/>
      <c r="D49" s="19" t="s">
        <v>9</v>
      </c>
      <c r="E49" s="20">
        <f>98-98/12*9</f>
        <v>24.5</v>
      </c>
      <c r="F49" s="20">
        <v>2</v>
      </c>
      <c r="G49" s="19"/>
      <c r="H49" s="52">
        <f t="shared" si="4"/>
        <v>0</v>
      </c>
    </row>
    <row r="50" spans="2:10" x14ac:dyDescent="0.2">
      <c r="C50" s="14"/>
      <c r="D50" s="19" t="s">
        <v>10</v>
      </c>
      <c r="E50" s="20">
        <f>98-98/12*10</f>
        <v>16.333333333333343</v>
      </c>
      <c r="F50" s="20">
        <v>2</v>
      </c>
      <c r="G50" s="19"/>
      <c r="H50" s="52">
        <f t="shared" si="4"/>
        <v>0</v>
      </c>
    </row>
    <row r="51" spans="2:10" x14ac:dyDescent="0.2">
      <c r="C51" s="21"/>
      <c r="D51" s="19" t="s">
        <v>11</v>
      </c>
      <c r="E51" s="44">
        <f>98-98/12*11</f>
        <v>8.1666666666666714</v>
      </c>
      <c r="F51" s="20">
        <v>2</v>
      </c>
      <c r="G51" s="43"/>
      <c r="H51" s="52">
        <f t="shared" si="4"/>
        <v>0</v>
      </c>
    </row>
    <row r="52" spans="2:10" x14ac:dyDescent="0.2">
      <c r="C52" s="49"/>
      <c r="D52" s="19"/>
      <c r="E52" s="20"/>
      <c r="F52" s="20"/>
      <c r="G52" s="19"/>
      <c r="H52" s="20"/>
    </row>
    <row r="53" spans="2:10" x14ac:dyDescent="0.2">
      <c r="C53" s="42"/>
      <c r="D53" s="45"/>
      <c r="E53" s="46"/>
      <c r="F53" s="46"/>
      <c r="G53" s="45"/>
      <c r="H53" s="46"/>
    </row>
    <row r="54" spans="2:10" x14ac:dyDescent="0.2">
      <c r="C54" s="23"/>
      <c r="D54" s="19"/>
      <c r="E54" s="20"/>
      <c r="F54" s="20"/>
      <c r="G54" s="19"/>
      <c r="H54" s="20"/>
      <c r="I54" s="2"/>
      <c r="J54" s="2"/>
    </row>
    <row r="55" spans="2:10" ht="13.5" thickBot="1" x14ac:dyDescent="0.25">
      <c r="C55" s="4"/>
      <c r="D55" s="3"/>
      <c r="E55" s="38" t="s">
        <v>17</v>
      </c>
      <c r="F55" s="38"/>
      <c r="G55" s="13">
        <f>SUM(G40:G51)</f>
        <v>0</v>
      </c>
      <c r="H55" s="32">
        <f>SUM(H40:H54)</f>
        <v>0</v>
      </c>
    </row>
    <row r="56" spans="2:10" ht="13.5" thickBot="1" x14ac:dyDescent="0.25">
      <c r="E56" s="26"/>
      <c r="F56" s="26"/>
      <c r="G56" s="2"/>
      <c r="H56" s="2"/>
      <c r="I56" s="41"/>
    </row>
    <row r="57" spans="2:10" ht="5.25" customHeight="1" x14ac:dyDescent="0.2">
      <c r="C57" s="27"/>
      <c r="D57" s="28"/>
      <c r="E57" s="29"/>
      <c r="F57" s="29"/>
      <c r="G57" s="28"/>
      <c r="H57" s="30"/>
      <c r="I57" s="34"/>
    </row>
    <row r="58" spans="2:10" ht="12.75" customHeight="1" thickBot="1" x14ac:dyDescent="0.25">
      <c r="C58" s="31" t="s">
        <v>28</v>
      </c>
      <c r="D58" s="13"/>
      <c r="E58" s="5"/>
      <c r="F58" s="5"/>
      <c r="G58" s="13">
        <f>SUM(G55 + G39 +G23)</f>
        <v>0</v>
      </c>
      <c r="H58" s="32">
        <f>SUM(H55 + H39 +H23)</f>
        <v>0</v>
      </c>
      <c r="I58" s="39"/>
      <c r="J58" s="33"/>
    </row>
    <row r="59" spans="2:10" x14ac:dyDescent="0.2">
      <c r="I59" s="39"/>
      <c r="J59" s="33"/>
    </row>
    <row r="60" spans="2:10" x14ac:dyDescent="0.2">
      <c r="C60" s="60"/>
      <c r="D60" s="61"/>
      <c r="E60" s="61"/>
      <c r="F60"/>
      <c r="G60" s="35" t="s">
        <v>19</v>
      </c>
      <c r="H60" s="35"/>
      <c r="I60" s="33"/>
      <c r="J60" s="33"/>
    </row>
    <row r="61" spans="2:10" x14ac:dyDescent="0.2">
      <c r="B61" s="25"/>
      <c r="G61" s="2" t="s">
        <v>34</v>
      </c>
      <c r="I61" s="40"/>
      <c r="J61" s="34"/>
    </row>
    <row r="62" spans="2:10" x14ac:dyDescent="0.2">
      <c r="B62" s="48" t="s">
        <v>20</v>
      </c>
      <c r="C62" s="41"/>
      <c r="D62" s="41"/>
      <c r="E62" s="41"/>
      <c r="F62" s="41"/>
      <c r="G62" s="41"/>
      <c r="H62" s="41"/>
    </row>
    <row r="63" spans="2:10" x14ac:dyDescent="0.2">
      <c r="B63" s="34"/>
      <c r="C63" s="34"/>
      <c r="D63" s="34"/>
      <c r="E63" s="34"/>
      <c r="F63" s="34"/>
      <c r="G63" s="34"/>
      <c r="H63" s="34"/>
    </row>
    <row r="64" spans="2:10" x14ac:dyDescent="0.2">
      <c r="B64" s="47" t="s">
        <v>27</v>
      </c>
      <c r="C64" s="39"/>
      <c r="D64" s="39"/>
      <c r="E64" s="39"/>
      <c r="F64" s="39"/>
      <c r="G64" s="39"/>
      <c r="H64" s="39"/>
    </row>
    <row r="65" spans="2:8" x14ac:dyDescent="0.2">
      <c r="B65" s="39"/>
      <c r="C65" s="39"/>
      <c r="D65" s="39"/>
      <c r="E65" s="39"/>
      <c r="F65" s="39"/>
      <c r="G65" s="39"/>
      <c r="H65" s="39"/>
    </row>
    <row r="66" spans="2:8" x14ac:dyDescent="0.2">
      <c r="B66" s="33"/>
      <c r="C66" s="33"/>
      <c r="D66" s="33"/>
      <c r="E66" s="33"/>
      <c r="F66" s="33"/>
      <c r="G66" s="33"/>
      <c r="H66" s="33"/>
    </row>
    <row r="67" spans="2:8" x14ac:dyDescent="0.2">
      <c r="B67" s="58" t="s">
        <v>23</v>
      </c>
      <c r="C67" s="59"/>
      <c r="D67" s="59"/>
      <c r="E67" s="59"/>
      <c r="F67" s="51"/>
      <c r="G67" s="40" t="s">
        <v>25</v>
      </c>
      <c r="H67" s="40"/>
    </row>
    <row r="68" spans="2:8" x14ac:dyDescent="0.2">
      <c r="C68" s="16" t="s">
        <v>26</v>
      </c>
    </row>
  </sheetData>
  <mergeCells count="8">
    <mergeCell ref="B1:I1"/>
    <mergeCell ref="B2:I2"/>
    <mergeCell ref="D4:E4"/>
    <mergeCell ref="G4:H4"/>
    <mergeCell ref="B67:E67"/>
    <mergeCell ref="C60:E60"/>
    <mergeCell ref="C5:E5"/>
    <mergeCell ref="G5:H5"/>
  </mergeCells>
  <phoneticPr fontId="0" type="noConversion"/>
  <pageMargins left="0.5" right="0.5" top="0.5" bottom="0.25" header="0.5" footer="0.5"/>
  <pageSetup scale="8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Georgia Association of REALTORS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</dc:creator>
  <cp:lastModifiedBy>Samantha Terry</cp:lastModifiedBy>
  <cp:lastPrinted>2023-09-29T18:49:46Z</cp:lastPrinted>
  <dcterms:created xsi:type="dcterms:W3CDTF">2006-12-19T17:40:19Z</dcterms:created>
  <dcterms:modified xsi:type="dcterms:W3CDTF">2024-12-18T19:34:58Z</dcterms:modified>
</cp:coreProperties>
</file>